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05" windowHeight="9105" activeTab="0"/>
  </bookViews>
  <sheets>
    <sheet name="skola" sheetId="1" r:id="rId1"/>
    <sheet name="Sheet1" sheetId="2" r:id="rId2"/>
  </sheets>
  <externalReferences>
    <externalReference r:id="rId5"/>
    <externalReference r:id="rId6"/>
  </externalReferences>
  <definedNames>
    <definedName name="_xlnm.Print_Titles" localSheetId="0">'skola'!$1:$2</definedName>
    <definedName name="_xlnm.Print_Area" localSheetId="0">'skola'!$A$1:$F$26</definedName>
    <definedName name="POPUST">'[2]FAKTORI'!$B$3</definedName>
    <definedName name="POPUST1">'[1]FAKTORI'!$C$3</definedName>
  </definedNames>
  <calcPr fullCalcOnLoad="1"/>
</workbook>
</file>

<file path=xl/sharedStrings.xml><?xml version="1.0" encoding="utf-8"?>
<sst xmlns="http://schemas.openxmlformats.org/spreadsheetml/2006/main" count="49" uniqueCount="40">
  <si>
    <t>kom</t>
  </si>
  <si>
    <t>Redni broj</t>
  </si>
  <si>
    <t>OPIS STAVKE</t>
  </si>
  <si>
    <t>Jedinica mjere</t>
  </si>
  <si>
    <t>Količina</t>
  </si>
  <si>
    <t>Jedinična cijena</t>
  </si>
  <si>
    <t>m'</t>
  </si>
  <si>
    <t>SVEUKUPNO:</t>
  </si>
  <si>
    <t>PDV (25%):</t>
  </si>
  <si>
    <t>UKUPNO SA PDV-om:</t>
  </si>
  <si>
    <t>Ukupno (kn)</t>
  </si>
  <si>
    <t>1</t>
  </si>
  <si>
    <t>2</t>
  </si>
  <si>
    <t>3</t>
  </si>
  <si>
    <t>4</t>
  </si>
  <si>
    <t>5</t>
  </si>
  <si>
    <t>6</t>
  </si>
  <si>
    <t>7</t>
  </si>
  <si>
    <r>
      <t>m</t>
    </r>
    <r>
      <rPr>
        <vertAlign val="superscript"/>
        <sz val="11"/>
        <rFont val="Calibri"/>
        <family val="2"/>
      </rPr>
      <t>2</t>
    </r>
  </si>
  <si>
    <t>8</t>
  </si>
  <si>
    <t>9</t>
  </si>
  <si>
    <t>11</t>
  </si>
  <si>
    <t>12</t>
  </si>
  <si>
    <t>TROŠKOVNIK GRAĐEVINSKIH RADOVA</t>
  </si>
  <si>
    <t>Izrada izravnavajućeg sloja lakim betonom za pad. Debljina sloja minimalno 2 cm, maksimalno 8 cm.</t>
  </si>
  <si>
    <t>Dobetoniravanje postojećeg betonskog zidića od 60 cm na visinu 100cm.Obavezna ugradnja ankera i izrada horizontalnog serklaža duljine 7 m. Obračun po m3 ugrađenog betona u dograđeni zidić.</t>
  </si>
  <si>
    <r>
      <t>m</t>
    </r>
    <r>
      <rPr>
        <vertAlign val="superscript"/>
        <sz val="11"/>
        <rFont val="Calibri"/>
        <family val="2"/>
      </rPr>
      <t>3</t>
    </r>
  </si>
  <si>
    <t>Dobava i postava PVC prozora prema shemi bravarije dimenzija 4000x1640mm.</t>
  </si>
  <si>
    <t>Dobava i postava PVC prozora prema shemi bravarije dimenzija 4000x1640mm sa ugrađenim 1 vratima.</t>
  </si>
  <si>
    <t>Izrada ALU otvora dimenzija 2900x2640, sa dva fiksa i dvojim vratima, a sve prema shemi. Staklo sigurnosno 4+16+4 izo Low-e (lamistal) i brava secury.</t>
  </si>
  <si>
    <t>Izrada i montaža aluminijskih vanjskih klupica</t>
  </si>
  <si>
    <t>Demontaža postojeće stolarije i odvoz na za to predviđen deponij. Takse deponija obveza su izvođača. Dimenzije postojeće stolarije 8000x2050.</t>
  </si>
  <si>
    <t>Demontaža postojeće unutarnje stolarije i odvoz na za to predviđen deponij. Takse deponija obveza su izvođača. Dimenzije postojeće stolarije 1000x2850.</t>
  </si>
  <si>
    <t>10</t>
  </si>
  <si>
    <t>Bojenje zidova i stropova bojom odabranih karakteristika prema izboru investitora. Boju nanositi na čistu i suhu pripremljenu površinu prema programu proizvođača boja. Obračun po m2 obojane površine sa potrebnim predradnjama (kitovanje, impregranacijama i sl.). Bojenje unutarnjih zidnih i stropnih površina poludisperzivnim bojama. Prije nanošenja boje zidove  impregnirati akrilnom impregnacijom. Obojeni zidovi i stropovi moraju biti potpuno jednoličnog tona, a ukoliko se isto ne postigne, bojenje se mora ponoviti.</t>
  </si>
  <si>
    <t>Dobava i postava  jednokrilnih punih, obostrano furniranih vrata sa nadsvjetlom. Štok je puni, ravnih rubova, u vrijednosti masiva jasena, sa pripadajućim gumenim brtvama. Špale, kada ih ima, u širini 29 cm se oblažu furniranom ivericom, a pokrivne lajsne su masivi 7,0x1,4 cm u vrijednosti masiva jasena. Krila vrata su lakirana. Sve prema shemi stolarije u dogovoru sa investitorom. Dimenzija otvora 1000x2850. Mjere uzeti u naravi.</t>
  </si>
  <si>
    <t>Uklanjanje postojećih derutnih slojeva poda (linoleum)  u dvije učionice dimenzija 8x8m. Obračun po m2 obrađenog poda sa odvozom na deponij</t>
  </si>
  <si>
    <t>Proširivanje postojećeg otvora - dijamantnim rezanjem. Obračun po m' rezanja</t>
  </si>
  <si>
    <t>13</t>
  </si>
  <si>
    <t>Dobava i postava PVC prozora prema shemi bravarije dimenzija 2900X1100 mm.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</si>
</sst>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una&quot;;\-#,##0\ &quot;kuna&quot;"/>
    <numFmt numFmtId="165" formatCode="#,##0\ &quot;kuna&quot;;[Red]\-#,##0\ &quot;kuna&quot;"/>
    <numFmt numFmtId="166" formatCode="#,##0.00\ &quot;kuna&quot;;\-#,##0.00\ &quot;kuna&quot;"/>
    <numFmt numFmtId="167" formatCode="#,##0.00\ &quot;kuna&quot;;[Red]\-#,##0.00\ &quot;kuna&quot;"/>
    <numFmt numFmtId="168" formatCode="_-* #,##0\ &quot;kuna&quot;_-;\-* #,##0\ &quot;kuna&quot;_-;_-* &quot;-&quot;\ &quot;kuna&quot;_-;_-@_-"/>
    <numFmt numFmtId="169" formatCode="_-* #,##0\ _k_u_n_a_-;\-* #,##0\ _k_u_n_a_-;_-* &quot;-&quot;\ _k_u_n_a_-;_-@_-"/>
    <numFmt numFmtId="170" formatCode="_-* #,##0.00\ &quot;kuna&quot;_-;\-* #,##0.00\ &quot;kuna&quot;_-;_-* &quot;-&quot;??\ &quot;kuna&quot;_-;_-@_-"/>
    <numFmt numFmtId="171" formatCode="_-* #,##0.00\ _k_u_n_a_-;\-* #,##0.00\ _k_u_n_a_-;_-* &quot;-&quot;??\ _k_u_n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@\."/>
    <numFmt numFmtId="181" formatCode="#,##0.00;\-#,##0.00;0.00"/>
    <numFmt numFmtId="182" formatCode="#,##0.00\ &quot;kn&quot;"/>
    <numFmt numFmtId="183" formatCode="_-* #,##0.00_-;\-* #,##0.00_-;_-* &quot;-&quot;??_-;_-@_-"/>
    <numFmt numFmtId="184" formatCode="_-* #,##0.00_-;\-* #,##0.00_-;_-* \-??_-;_-@_-"/>
    <numFmt numFmtId="185" formatCode="00000\-0000"/>
    <numFmt numFmtId="186" formatCode="_-* #,##0\ _k_n_-;\-* #,##0\ _k_n_-;_-* &quot;-&quot;??\ _k_n_-;_-@_-"/>
    <numFmt numFmtId="187" formatCode="#,##0.0"/>
    <numFmt numFmtId="188" formatCode="0.0000%"/>
    <numFmt numFmtId="189" formatCode="0.00000%"/>
    <numFmt numFmtId="190" formatCode="0.000%"/>
    <numFmt numFmtId="191" formatCode="0.000000%"/>
    <numFmt numFmtId="192" formatCode="0.0000000%"/>
    <numFmt numFmtId="193" formatCode="0.0%"/>
    <numFmt numFmtId="194" formatCode="#,##0.000"/>
    <numFmt numFmtId="195" formatCode="#,##0.000\ &quot;kn&quot;;\-#,##0.000\ &quot;kn&quot;"/>
    <numFmt numFmtId="196" formatCode="#,##0.0000\ &quot;kn&quot;;\-#,##0.0000\ &quot;kn&quot;"/>
    <numFmt numFmtId="197" formatCode="#,##0.00_ ;\-#,##0.00\ "/>
    <numFmt numFmtId="198" formatCode="#,##0.00_ ;[Red]\-#,##0.00\ "/>
    <numFmt numFmtId="199" formatCode="0&quot;.&quot;"/>
    <numFmt numFmtId="200" formatCode="#,##0.00_);[Red]#,##0.00_)"/>
    <numFmt numFmtId="201" formatCode="General_)"/>
    <numFmt numFmtId="202" formatCode="#,##0.00_ ;\-#,##0.00,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0;[Red]#,##0.00"/>
    <numFmt numFmtId="207" formatCode="[$€-2]\ #,##0.00_);[Red]\([$€-2]\ #,##0.00\)"/>
    <numFmt numFmtId="208" formatCode="_-* #,##0.0\ _k_n_-;\-* #,##0.0\ _k_n_-;_-* &quot;-&quot;?\ _k_n_-;_-@_-"/>
    <numFmt numFmtId="209" formatCode="0.0"/>
    <numFmt numFmtId="210" formatCode="#,##0.00\k\n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/>
      <top style="thin">
        <color indexed="9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>
        <color indexed="63"/>
      </right>
      <top style="double"/>
      <bottom style="thin">
        <color indexed="9"/>
      </bottom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202" fontId="1" fillId="24" borderId="10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3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53" applyFill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 vertical="top" wrapText="1"/>
    </xf>
    <xf numFmtId="4" fontId="6" fillId="0" borderId="11" xfId="53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distributed" wrapText="1"/>
    </xf>
    <xf numFmtId="0" fontId="6" fillId="0" borderId="11" xfId="53" applyFont="1" applyFill="1" applyBorder="1" applyAlignment="1">
      <alignment horizontal="justify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4" fontId="6" fillId="0" borderId="11" xfId="53" applyNumberFormat="1" applyFont="1" applyFill="1" applyBorder="1" applyAlignment="1">
      <alignment vertical="center"/>
      <protection/>
    </xf>
    <xf numFmtId="4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4" fontId="6" fillId="0" borderId="13" xfId="0" applyNumberFormat="1" applyFont="1" applyFill="1" applyBorder="1" applyAlignment="1" applyProtection="1">
      <alignment horizontal="center"/>
      <protection/>
    </xf>
    <xf numFmtId="4" fontId="6" fillId="0" borderId="12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justify" vertical="center"/>
    </xf>
    <xf numFmtId="0" fontId="0" fillId="0" borderId="19" xfId="0" applyFont="1" applyBorder="1" applyAlignment="1">
      <alignment wrapText="1"/>
    </xf>
    <xf numFmtId="0" fontId="29" fillId="0" borderId="19" xfId="0" applyFont="1" applyBorder="1" applyAlignment="1">
      <alignment vertical="center" wrapText="1"/>
    </xf>
    <xf numFmtId="0" fontId="7" fillId="21" borderId="20" xfId="0" applyNumberFormat="1" applyFont="1" applyFill="1" applyBorder="1" applyAlignment="1" applyProtection="1">
      <alignment horizontal="left"/>
      <protection/>
    </xf>
    <xf numFmtId="4" fontId="7" fillId="21" borderId="20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180" fontId="6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 applyProtection="1">
      <alignment horizontal="right" shrinkToFit="1"/>
      <protection locked="0"/>
    </xf>
    <xf numFmtId="180" fontId="6" fillId="25" borderId="13" xfId="0" applyNumberFormat="1" applyFont="1" applyFill="1" applyBorder="1" applyAlignment="1" applyProtection="1">
      <alignment horizontal="center"/>
      <protection/>
    </xf>
    <xf numFmtId="4" fontId="6" fillId="25" borderId="13" xfId="0" applyNumberFormat="1" applyFont="1" applyFill="1" applyBorder="1" applyAlignment="1" applyProtection="1">
      <alignment horizontal="center"/>
      <protection/>
    </xf>
    <xf numFmtId="4" fontId="6" fillId="25" borderId="13" xfId="0" applyNumberFormat="1" applyFont="1" applyFill="1" applyBorder="1" applyAlignment="1" applyProtection="1">
      <alignment horizontal="right"/>
      <protection/>
    </xf>
    <xf numFmtId="180" fontId="0" fillId="0" borderId="2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5" fillId="0" borderId="21" xfId="54" applyNumberFormat="1" applyFont="1" applyBorder="1" applyAlignment="1">
      <alignment horizontal="center" wrapText="1"/>
      <protection/>
    </xf>
    <xf numFmtId="49" fontId="5" fillId="0" borderId="21" xfId="54" applyNumberFormat="1" applyFont="1" applyBorder="1" applyAlignment="1">
      <alignment horizontal="center" vertical="center" wrapText="1"/>
      <protection/>
    </xf>
    <xf numFmtId="4" fontId="5" fillId="0" borderId="21" xfId="54" applyNumberFormat="1" applyFont="1" applyBorder="1" applyAlignment="1">
      <alignment horizontal="center" vertical="center" wrapText="1"/>
      <protection/>
    </xf>
    <xf numFmtId="180" fontId="6" fillId="0" borderId="11" xfId="53" applyNumberFormat="1" applyFont="1" applyFill="1" applyBorder="1" applyAlignment="1">
      <alignment horizontal="center"/>
      <protection/>
    </xf>
    <xf numFmtId="180" fontId="8" fillId="25" borderId="22" xfId="0" applyNumberFormat="1" applyFont="1" applyFill="1" applyBorder="1" applyAlignment="1" applyProtection="1">
      <alignment horizontal="center"/>
      <protection/>
    </xf>
    <xf numFmtId="0" fontId="8" fillId="25" borderId="22" xfId="0" applyFont="1" applyFill="1" applyBorder="1" applyAlignment="1" applyProtection="1">
      <alignment horizontal="justify" vertical="center"/>
      <protection/>
    </xf>
    <xf numFmtId="4" fontId="9" fillId="25" borderId="22" xfId="0" applyNumberFormat="1" applyFont="1" applyFill="1" applyBorder="1" applyAlignment="1" applyProtection="1">
      <alignment horizontal="center"/>
      <protection/>
    </xf>
    <xf numFmtId="4" fontId="9" fillId="25" borderId="22" xfId="0" applyNumberFormat="1" applyFont="1" applyFill="1" applyBorder="1" applyAlignment="1" applyProtection="1">
      <alignment vertical="center"/>
      <protection/>
    </xf>
    <xf numFmtId="4" fontId="9" fillId="25" borderId="22" xfId="0" applyNumberFormat="1" applyFont="1" applyFill="1" applyBorder="1" applyAlignment="1" applyProtection="1">
      <alignment vertical="center" shrinkToFit="1"/>
      <protection/>
    </xf>
    <xf numFmtId="180" fontId="6" fillId="0" borderId="12" xfId="0" applyNumberFormat="1" applyFont="1" applyFill="1" applyBorder="1" applyAlignment="1" applyProtection="1">
      <alignment horizontal="center"/>
      <protection/>
    </xf>
    <xf numFmtId="4" fontId="6" fillId="0" borderId="12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vertical="center" shrinkToFit="1"/>
      <protection locked="0"/>
    </xf>
    <xf numFmtId="4" fontId="10" fillId="0" borderId="20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18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justify" vertical="center"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0" fontId="6" fillId="0" borderId="13" xfId="0" applyFont="1" applyBorder="1" applyAlignment="1">
      <alignment wrapText="1"/>
    </xf>
    <xf numFmtId="180" fontId="6" fillId="25" borderId="27" xfId="0" applyNumberFormat="1" applyFont="1" applyFill="1" applyBorder="1" applyAlignment="1" applyProtection="1">
      <alignment horizontal="center"/>
      <protection/>
    </xf>
    <xf numFmtId="0" fontId="6" fillId="0" borderId="27" xfId="0" applyFont="1" applyBorder="1" applyAlignment="1">
      <alignment wrapText="1"/>
    </xf>
    <xf numFmtId="0" fontId="6" fillId="0" borderId="27" xfId="0" applyFont="1" applyFill="1" applyBorder="1" applyAlignment="1" applyProtection="1">
      <alignment horizontal="center"/>
      <protection/>
    </xf>
    <xf numFmtId="4" fontId="6" fillId="25" borderId="27" xfId="0" applyNumberFormat="1" applyFont="1" applyFill="1" applyBorder="1" applyAlignment="1" applyProtection="1">
      <alignment horizontal="center"/>
      <protection/>
    </xf>
    <xf numFmtId="4" fontId="6" fillId="25" borderId="27" xfId="0" applyNumberFormat="1" applyFont="1" applyFill="1" applyBorder="1" applyAlignment="1" applyProtection="1">
      <alignment horizontal="right"/>
      <protection/>
    </xf>
    <xf numFmtId="180" fontId="6" fillId="25" borderId="23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wrapText="1"/>
    </xf>
    <xf numFmtId="0" fontId="6" fillId="0" borderId="23" xfId="0" applyFont="1" applyFill="1" applyBorder="1" applyAlignment="1" applyProtection="1">
      <alignment horizontal="center"/>
      <protection/>
    </xf>
    <xf numFmtId="4" fontId="6" fillId="25" borderId="23" xfId="0" applyNumberFormat="1" applyFont="1" applyFill="1" applyBorder="1" applyAlignment="1" applyProtection="1">
      <alignment horizontal="center"/>
      <protection/>
    </xf>
    <xf numFmtId="4" fontId="6" fillId="25" borderId="23" xfId="0" applyNumberFormat="1" applyFont="1" applyFill="1" applyBorder="1" applyAlignment="1" applyProtection="1">
      <alignment horizontal="right"/>
      <protection/>
    </xf>
    <xf numFmtId="0" fontId="6" fillId="26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>
      <alignment vertical="center" wrapText="1"/>
    </xf>
    <xf numFmtId="0" fontId="7" fillId="20" borderId="20" xfId="0" applyFont="1" applyFill="1" applyBorder="1" applyAlignment="1" applyProtection="1">
      <alignment horizontal="left" vertical="center"/>
      <protection/>
    </xf>
    <xf numFmtId="4" fontId="32" fillId="0" borderId="20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_2. Računska kontrola" xfId="53"/>
    <cellStyle name="Normal_TROŠK. -  AC Breg. Dion.-Bosiljevo-Josipdol  IIIA1" xfId="54"/>
    <cellStyle name="Note" xfId="55"/>
    <cellStyle name="Output" xfId="56"/>
    <cellStyle name="Percent" xfId="57"/>
    <cellStyle name="Followed Hyperlink" xfId="58"/>
    <cellStyle name="Title" xfId="59"/>
    <cellStyle name="Total" xfId="60"/>
    <cellStyle name="Ukupno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-HAC\Lidija\1.%20OSNOVNI%20UGOVORI\A1%20ZAGREB%20-%20SPLIT\DIONICE%2099\PUO-vi%20-%20LIKA\RACUNSKA%20KONTROLA%20PUO%20MODR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-HAC\Lidija\1.%20OSNOVNI%20UGOVORI\A1%20ZAGREB%20-%20SPLIT\DIONICE%2099\PUO-vi%20-%20LIKA\RACUNSKA%20KONTROLA%20PUO%20JASEN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O MODRUS ISTOK"/>
      <sheetName val="PUO MODRUS ZAPAD"/>
      <sheetName val="Rekapitulacija"/>
      <sheetName val="FAKTORI"/>
    </sheetNames>
    <sheetDataSet>
      <sheetData sheetId="3">
        <row r="3">
          <cell r="C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JEKT SJEVER"/>
      <sheetName val="OBJEKT JUG"/>
      <sheetName val="PLATO SJEVER"/>
      <sheetName val="PLATO JUG"/>
      <sheetName val="VJETROZASTITA"/>
      <sheetName val=" REKAPITULACIJA"/>
      <sheetName val="FAKTORI"/>
    </sheetNames>
    <sheetDataSet>
      <sheetData sheetId="6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85" zoomScaleSheetLayoutView="100" workbookViewId="0" topLeftCell="A16">
      <selection activeCell="A22" sqref="A22"/>
    </sheetView>
  </sheetViews>
  <sheetFormatPr defaultColWidth="9.140625" defaultRowHeight="12.75" outlineLevelRow="2"/>
  <cols>
    <col min="1" max="1" width="5.8515625" style="30" customWidth="1"/>
    <col min="2" max="2" width="47.57421875" style="16" customWidth="1"/>
    <col min="3" max="3" width="9.28125" style="9" customWidth="1"/>
    <col min="4" max="4" width="10.00390625" style="23" customWidth="1"/>
    <col min="5" max="5" width="9.57421875" style="18" customWidth="1"/>
    <col min="6" max="6" width="13.140625" style="33" customWidth="1"/>
    <col min="7" max="16384" width="9.140625" style="2" customWidth="1"/>
  </cols>
  <sheetData>
    <row r="1" spans="1:6" s="1" customFormat="1" ht="46.5" thickBot="1" thickTop="1">
      <c r="A1" s="49" t="s">
        <v>1</v>
      </c>
      <c r="B1" s="50" t="s">
        <v>2</v>
      </c>
      <c r="C1" s="51" t="s">
        <v>3</v>
      </c>
      <c r="D1" s="51" t="s">
        <v>4</v>
      </c>
      <c r="E1" s="51" t="s">
        <v>5</v>
      </c>
      <c r="F1" s="51" t="s">
        <v>10</v>
      </c>
    </row>
    <row r="2" spans="1:6" s="3" customFormat="1" ht="11.25" customHeight="1" thickTop="1">
      <c r="A2" s="52"/>
      <c r="B2" s="11"/>
      <c r="C2" s="6"/>
      <c r="D2" s="6"/>
      <c r="E2" s="17"/>
      <c r="F2" s="17"/>
    </row>
    <row r="3" spans="1:6" s="3" customFormat="1" ht="9.75" customHeight="1">
      <c r="A3" s="20"/>
      <c r="B3" s="12"/>
      <c r="C3" s="19"/>
      <c r="D3" s="20"/>
      <c r="E3" s="10"/>
      <c r="F3" s="10"/>
    </row>
    <row r="4" spans="1:6" s="3" customFormat="1" ht="14.25" customHeight="1">
      <c r="A4" s="19"/>
      <c r="B4" s="10"/>
      <c r="C4" s="10"/>
      <c r="D4" s="10"/>
      <c r="E4" s="10"/>
      <c r="F4" s="10"/>
    </row>
    <row r="5" spans="1:6" s="3" customFormat="1" ht="15.75" customHeight="1">
      <c r="A5" s="37"/>
      <c r="B5" s="85" t="s">
        <v>23</v>
      </c>
      <c r="C5" s="85"/>
      <c r="D5" s="85"/>
      <c r="E5" s="85"/>
      <c r="F5" s="38"/>
    </row>
    <row r="6" spans="1:6" s="4" customFormat="1" ht="6.75" customHeight="1" outlineLevel="2">
      <c r="A6" s="19"/>
      <c r="B6" s="5"/>
      <c r="C6" s="5"/>
      <c r="D6" s="5"/>
      <c r="E6" s="5"/>
      <c r="F6" s="5"/>
    </row>
    <row r="7" spans="1:6" s="4" customFormat="1" ht="4.5" customHeight="1" outlineLevel="2">
      <c r="A7" s="53"/>
      <c r="B7" s="54"/>
      <c r="C7" s="9"/>
      <c r="D7" s="55"/>
      <c r="E7" s="56"/>
      <c r="F7" s="57"/>
    </row>
    <row r="8" spans="1:6" s="4" customFormat="1" ht="51" customHeight="1" outlineLevel="2">
      <c r="A8" s="73" t="s">
        <v>11</v>
      </c>
      <c r="B8" s="74" t="s">
        <v>36</v>
      </c>
      <c r="C8" s="75" t="s">
        <v>18</v>
      </c>
      <c r="D8" s="76">
        <v>128</v>
      </c>
      <c r="E8" s="77"/>
      <c r="F8" s="42">
        <f aca="true" t="shared" si="0" ref="F8:F21">D8*E8</f>
        <v>0</v>
      </c>
    </row>
    <row r="9" spans="1:6" s="4" customFormat="1" ht="45" outlineLevel="2">
      <c r="A9" s="78" t="s">
        <v>12</v>
      </c>
      <c r="B9" s="79" t="s">
        <v>31</v>
      </c>
      <c r="C9" s="80" t="s">
        <v>0</v>
      </c>
      <c r="D9" s="81">
        <v>6</v>
      </c>
      <c r="E9" s="82"/>
      <c r="F9" s="42">
        <f t="shared" si="0"/>
        <v>0</v>
      </c>
    </row>
    <row r="10" spans="1:6" s="4" customFormat="1" ht="45" outlineLevel="2">
      <c r="A10" s="78" t="s">
        <v>13</v>
      </c>
      <c r="B10" s="79" t="s">
        <v>32</v>
      </c>
      <c r="C10" s="80" t="s">
        <v>0</v>
      </c>
      <c r="D10" s="81">
        <v>6</v>
      </c>
      <c r="E10" s="82"/>
      <c r="F10" s="42">
        <f t="shared" si="0"/>
        <v>0</v>
      </c>
    </row>
    <row r="11" spans="1:6" s="4" customFormat="1" ht="30" outlineLevel="2">
      <c r="A11" s="78" t="s">
        <v>14</v>
      </c>
      <c r="B11" s="79" t="s">
        <v>37</v>
      </c>
      <c r="C11" s="80" t="s">
        <v>6</v>
      </c>
      <c r="D11" s="81">
        <v>5</v>
      </c>
      <c r="E11" s="82"/>
      <c r="F11" s="42">
        <f>D11*E11</f>
        <v>0</v>
      </c>
    </row>
    <row r="12" spans="1:6" s="4" customFormat="1" ht="30" outlineLevel="2">
      <c r="A12" s="43" t="s">
        <v>15</v>
      </c>
      <c r="B12" s="72" t="s">
        <v>24</v>
      </c>
      <c r="C12" s="8" t="s">
        <v>18</v>
      </c>
      <c r="D12" s="44">
        <v>128</v>
      </c>
      <c r="E12" s="45"/>
      <c r="F12" s="42">
        <f t="shared" si="0"/>
        <v>0</v>
      </c>
    </row>
    <row r="13" spans="1:6" s="4" customFormat="1" ht="15" outlineLevel="2">
      <c r="A13" s="41"/>
      <c r="B13" s="13"/>
      <c r="C13" s="8"/>
      <c r="D13" s="21"/>
      <c r="E13" s="40"/>
      <c r="F13" s="42"/>
    </row>
    <row r="14" spans="1:6" s="4" customFormat="1" ht="60" outlineLevel="2">
      <c r="A14" s="41" t="s">
        <v>16</v>
      </c>
      <c r="B14" s="13" t="s">
        <v>25</v>
      </c>
      <c r="C14" s="8" t="s">
        <v>26</v>
      </c>
      <c r="D14" s="21">
        <v>5</v>
      </c>
      <c r="E14" s="40"/>
      <c r="F14" s="42">
        <f t="shared" si="0"/>
        <v>0</v>
      </c>
    </row>
    <row r="15" spans="1:6" s="4" customFormat="1" ht="30" outlineLevel="2">
      <c r="A15" s="41" t="s">
        <v>17</v>
      </c>
      <c r="B15" s="14" t="s">
        <v>27</v>
      </c>
      <c r="C15" s="8" t="s">
        <v>0</v>
      </c>
      <c r="D15" s="21">
        <v>6</v>
      </c>
      <c r="E15" s="40"/>
      <c r="F15" s="42">
        <f t="shared" si="0"/>
        <v>0</v>
      </c>
    </row>
    <row r="16" spans="1:6" s="4" customFormat="1" ht="30" customHeight="1" outlineLevel="2">
      <c r="A16" s="41" t="s">
        <v>19</v>
      </c>
      <c r="B16" s="14" t="s">
        <v>28</v>
      </c>
      <c r="C16" s="8" t="s">
        <v>0</v>
      </c>
      <c r="D16" s="21">
        <v>6</v>
      </c>
      <c r="E16" s="40"/>
      <c r="F16" s="42">
        <f t="shared" si="0"/>
        <v>0</v>
      </c>
    </row>
    <row r="17" spans="1:6" s="83" customFormat="1" ht="30" customHeight="1" outlineLevel="2">
      <c r="A17" s="41" t="s">
        <v>20</v>
      </c>
      <c r="B17" s="84" t="s">
        <v>39</v>
      </c>
      <c r="C17" s="8" t="s">
        <v>0</v>
      </c>
      <c r="D17" s="21">
        <v>1</v>
      </c>
      <c r="E17" s="40"/>
      <c r="F17" s="42">
        <f>D17*E17</f>
        <v>0</v>
      </c>
    </row>
    <row r="18" spans="1:6" s="83" customFormat="1" ht="30" customHeight="1" outlineLevel="2">
      <c r="A18" s="41" t="s">
        <v>33</v>
      </c>
      <c r="B18" s="84" t="s">
        <v>30</v>
      </c>
      <c r="C18" s="8" t="s">
        <v>6</v>
      </c>
      <c r="D18" s="21">
        <v>45</v>
      </c>
      <c r="E18" s="40"/>
      <c r="F18" s="42">
        <f t="shared" si="0"/>
        <v>0</v>
      </c>
    </row>
    <row r="19" spans="1:6" s="4" customFormat="1" ht="51" customHeight="1" outlineLevel="2">
      <c r="A19" s="41" t="s">
        <v>21</v>
      </c>
      <c r="B19" s="14" t="s">
        <v>29</v>
      </c>
      <c r="C19" s="8" t="s">
        <v>0</v>
      </c>
      <c r="D19" s="21">
        <v>2</v>
      </c>
      <c r="E19" s="39"/>
      <c r="F19" s="42">
        <f t="shared" si="0"/>
        <v>0</v>
      </c>
    </row>
    <row r="20" spans="1:6" s="4" customFormat="1" ht="135" outlineLevel="2">
      <c r="A20" s="41" t="s">
        <v>22</v>
      </c>
      <c r="B20" s="65" t="s">
        <v>35</v>
      </c>
      <c r="C20" s="8" t="s">
        <v>0</v>
      </c>
      <c r="D20" s="21">
        <v>6</v>
      </c>
      <c r="E20" s="40"/>
      <c r="F20" s="42">
        <f t="shared" si="0"/>
        <v>0</v>
      </c>
    </row>
    <row r="21" spans="1:6" s="4" customFormat="1" ht="180" outlineLevel="2">
      <c r="A21" s="41" t="s">
        <v>38</v>
      </c>
      <c r="B21" s="14" t="s">
        <v>34</v>
      </c>
      <c r="C21" s="8" t="s">
        <v>18</v>
      </c>
      <c r="D21" s="21">
        <v>250</v>
      </c>
      <c r="E21" s="40"/>
      <c r="F21" s="42">
        <f t="shared" si="0"/>
        <v>0</v>
      </c>
    </row>
    <row r="22" spans="1:6" s="4" customFormat="1" ht="12.75" customHeight="1" outlineLevel="2">
      <c r="A22" s="58"/>
      <c r="B22" s="15"/>
      <c r="C22" s="7"/>
      <c r="D22" s="22"/>
      <c r="E22" s="59"/>
      <c r="F22" s="60"/>
    </row>
    <row r="23" spans="1:6" ht="42" customHeight="1">
      <c r="A23" s="46"/>
      <c r="B23" s="86" t="s">
        <v>7</v>
      </c>
      <c r="C23" s="86"/>
      <c r="D23" s="86"/>
      <c r="E23" s="86"/>
      <c r="F23" s="61">
        <f>SUM(F8:F21)</f>
        <v>0</v>
      </c>
    </row>
    <row r="24" spans="1:6" ht="15.75">
      <c r="A24" s="47"/>
      <c r="D24" s="28"/>
      <c r="E24" s="29" t="s">
        <v>8</v>
      </c>
      <c r="F24" s="63">
        <f>F23*0.25</f>
        <v>0</v>
      </c>
    </row>
    <row r="25" spans="1:6" ht="23.25" customHeight="1" thickBot="1">
      <c r="A25" s="48"/>
      <c r="B25" s="34"/>
      <c r="C25" s="35"/>
      <c r="D25" s="36"/>
      <c r="E25" s="64" t="s">
        <v>9</v>
      </c>
      <c r="F25" s="62">
        <f>F23+F24</f>
        <v>0</v>
      </c>
    </row>
    <row r="26" spans="1:6" ht="13.5" thickTop="1">
      <c r="A26" s="66"/>
      <c r="B26" s="67"/>
      <c r="C26" s="68"/>
      <c r="D26" s="69"/>
      <c r="E26" s="70"/>
      <c r="F26" s="71"/>
    </row>
    <row r="27" spans="1:6" ht="12.75">
      <c r="A27" s="31"/>
      <c r="B27" s="24"/>
      <c r="C27" s="25"/>
      <c r="D27" s="26"/>
      <c r="E27" s="27"/>
      <c r="F27" s="32"/>
    </row>
    <row r="28" spans="1:6" ht="12.75">
      <c r="A28" s="31"/>
      <c r="B28" s="24"/>
      <c r="C28" s="25"/>
      <c r="D28" s="26"/>
      <c r="E28" s="27"/>
      <c r="F28" s="32"/>
    </row>
    <row r="29" spans="1:6" ht="12.75">
      <c r="A29" s="31"/>
      <c r="B29" s="24"/>
      <c r="C29" s="25"/>
      <c r="D29" s="26"/>
      <c r="E29" s="27"/>
      <c r="F29" s="32"/>
    </row>
    <row r="30" spans="1:6" ht="12.75">
      <c r="A30" s="31"/>
      <c r="B30" s="24"/>
      <c r="C30" s="25"/>
      <c r="D30" s="26"/>
      <c r="E30" s="27"/>
      <c r="F30" s="32"/>
    </row>
    <row r="31" spans="1:6" ht="12.75">
      <c r="A31" s="31"/>
      <c r="B31" s="24"/>
      <c r="C31" s="25"/>
      <c r="D31" s="26"/>
      <c r="E31" s="27"/>
      <c r="F31" s="32"/>
    </row>
    <row r="32" spans="1:6" ht="12.75">
      <c r="A32" s="31"/>
      <c r="B32" s="24"/>
      <c r="C32" s="25"/>
      <c r="D32" s="26"/>
      <c r="E32" s="27"/>
      <c r="F32" s="32"/>
    </row>
    <row r="33" spans="1:6" ht="12.75">
      <c r="A33" s="31"/>
      <c r="B33" s="24"/>
      <c r="C33" s="25"/>
      <c r="D33" s="26"/>
      <c r="E33" s="27"/>
      <c r="F33" s="32"/>
    </row>
    <row r="34" spans="1:6" ht="12.75">
      <c r="A34" s="31"/>
      <c r="B34" s="24"/>
      <c r="C34" s="25"/>
      <c r="D34" s="26"/>
      <c r="E34" s="27"/>
      <c r="F34" s="32"/>
    </row>
    <row r="35" spans="1:6" ht="12.75">
      <c r="A35" s="31"/>
      <c r="B35" s="24"/>
      <c r="C35" s="25"/>
      <c r="D35" s="26"/>
      <c r="E35" s="27"/>
      <c r="F35" s="32"/>
    </row>
    <row r="36" spans="1:6" ht="12.75">
      <c r="A36" s="31"/>
      <c r="B36" s="24"/>
      <c r="C36" s="25"/>
      <c r="D36" s="26"/>
      <c r="E36" s="27"/>
      <c r="F36" s="32"/>
    </row>
    <row r="37" spans="1:6" ht="12.75">
      <c r="A37" s="31"/>
      <c r="B37" s="24"/>
      <c r="C37" s="25"/>
      <c r="D37" s="26"/>
      <c r="E37" s="27"/>
      <c r="F37" s="32"/>
    </row>
    <row r="38" spans="1:6" ht="12.75">
      <c r="A38" s="31"/>
      <c r="B38" s="24"/>
      <c r="C38" s="25"/>
      <c r="D38" s="26"/>
      <c r="E38" s="27"/>
      <c r="F38" s="32"/>
    </row>
    <row r="39" spans="1:6" ht="12.75">
      <c r="A39" s="31"/>
      <c r="B39" s="24"/>
      <c r="C39" s="25"/>
      <c r="D39" s="26"/>
      <c r="E39" s="27"/>
      <c r="F39" s="32"/>
    </row>
    <row r="40" spans="1:6" ht="12.75">
      <c r="A40" s="31"/>
      <c r="B40" s="24"/>
      <c r="C40" s="25"/>
      <c r="D40" s="26"/>
      <c r="E40" s="27"/>
      <c r="F40" s="32"/>
    </row>
    <row r="41" spans="1:6" ht="12.75">
      <c r="A41" s="31"/>
      <c r="B41" s="24"/>
      <c r="C41" s="25"/>
      <c r="D41" s="26"/>
      <c r="E41" s="27"/>
      <c r="F41" s="32"/>
    </row>
    <row r="42" spans="1:6" ht="12.75">
      <c r="A42" s="31"/>
      <c r="B42" s="24"/>
      <c r="C42" s="25"/>
      <c r="D42" s="26"/>
      <c r="E42" s="27"/>
      <c r="F42" s="32"/>
    </row>
    <row r="43" spans="1:6" ht="12.75">
      <c r="A43" s="31"/>
      <c r="B43" s="24"/>
      <c r="C43" s="25"/>
      <c r="D43" s="26"/>
      <c r="E43" s="27"/>
      <c r="F43" s="32"/>
    </row>
    <row r="44" spans="1:6" ht="12.75">
      <c r="A44" s="31"/>
      <c r="B44" s="24"/>
      <c r="C44" s="25"/>
      <c r="D44" s="26"/>
      <c r="E44" s="27"/>
      <c r="F44" s="32"/>
    </row>
    <row r="45" spans="1:6" ht="12.75">
      <c r="A45" s="31"/>
      <c r="B45" s="24"/>
      <c r="C45" s="25"/>
      <c r="D45" s="26"/>
      <c r="E45" s="27"/>
      <c r="F45" s="32"/>
    </row>
    <row r="46" spans="1:6" ht="12.75">
      <c r="A46" s="31"/>
      <c r="B46" s="24"/>
      <c r="C46" s="25"/>
      <c r="D46" s="26"/>
      <c r="E46" s="27"/>
      <c r="F46" s="32"/>
    </row>
    <row r="47" spans="1:6" ht="12.75">
      <c r="A47" s="31"/>
      <c r="B47" s="24"/>
      <c r="C47" s="25"/>
      <c r="D47" s="26"/>
      <c r="E47" s="27"/>
      <c r="F47" s="32"/>
    </row>
    <row r="48" spans="1:6" ht="12.75">
      <c r="A48" s="31"/>
      <c r="B48" s="24"/>
      <c r="C48" s="25"/>
      <c r="D48" s="26"/>
      <c r="E48" s="27"/>
      <c r="F48" s="32"/>
    </row>
    <row r="49" spans="1:6" ht="12.75">
      <c r="A49" s="31"/>
      <c r="B49" s="24"/>
      <c r="C49" s="25"/>
      <c r="D49" s="26"/>
      <c r="E49" s="27"/>
      <c r="F49" s="32"/>
    </row>
    <row r="50" spans="1:6" ht="12.75">
      <c r="A50" s="31"/>
      <c r="B50" s="24"/>
      <c r="C50" s="25"/>
      <c r="D50" s="26"/>
      <c r="E50" s="27"/>
      <c r="F50" s="32"/>
    </row>
    <row r="51" spans="1:5" ht="12.75">
      <c r="A51" s="31"/>
      <c r="B51" s="24"/>
      <c r="C51" s="25"/>
      <c r="D51" s="26"/>
      <c r="E51" s="27"/>
    </row>
  </sheetData>
  <sheetProtection/>
  <mergeCells count="2">
    <mergeCell ref="B5:E5"/>
    <mergeCell ref="B23:E23"/>
  </mergeCells>
  <printOptions horizontalCentered="1"/>
  <pageMargins left="0.69" right="0.23" top="0.68" bottom="0.38" header="0.2362204724409449" footer="0.17"/>
  <pageSetup horizontalDpi="300" verticalDpi="300" orientation="portrait" paperSize="9" r:id="rId1"/>
  <headerFooter alignWithMargins="0">
    <oddHeader>&amp;L&amp;"-,Bold Italic"OSNOVNA ŠKOLA 
DON MIHOVIL PAVLINOVIĆ&amp;R&amp;"-,Bold Italic"PODGORA</oddHeader>
    <oddFooter>&amp;C&amp;9&amp;P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Ugovor 1864/2006 Lavčević</dc:title>
  <dc:subject/>
  <dc:creator>Regan</dc:creator>
  <cp:keywords/>
  <dc:description/>
  <cp:lastModifiedBy>Jakov Batinović</cp:lastModifiedBy>
  <cp:lastPrinted>2014-06-26T06:48:31Z</cp:lastPrinted>
  <dcterms:created xsi:type="dcterms:W3CDTF">1996-10-14T23:33:28Z</dcterms:created>
  <dcterms:modified xsi:type="dcterms:W3CDTF">2014-06-26T06:48:40Z</dcterms:modified>
  <cp:category/>
  <cp:version/>
  <cp:contentType/>
  <cp:contentStatus/>
</cp:coreProperties>
</file>